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katrina.belov\Downloads\"/>
    </mc:Choice>
  </mc:AlternateContent>
  <bookViews>
    <workbookView xWindow="-105" yWindow="-105" windowWidth="41490" windowHeight="16890"/>
  </bookViews>
  <sheets>
    <sheet name="Maksumuse tabel"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F39" i="1"/>
  <c r="E40" i="1" l="1"/>
  <c r="E41" i="1" s="1"/>
</calcChain>
</file>

<file path=xl/sharedStrings.xml><?xml version="1.0" encoding="utf-8"?>
<sst xmlns="http://schemas.openxmlformats.org/spreadsheetml/2006/main" count="103" uniqueCount="83">
  <si>
    <t>Materjal</t>
  </si>
  <si>
    <t>1.1</t>
  </si>
  <si>
    <t>Purustatud kruus</t>
  </si>
  <si>
    <t>1 tonn</t>
  </si>
  <si>
    <t>1.2</t>
  </si>
  <si>
    <t xml:space="preserve">Killustik 0-16 </t>
  </si>
  <si>
    <t>1.3</t>
  </si>
  <si>
    <t>Killustik 16-36</t>
  </si>
  <si>
    <t>1.4</t>
  </si>
  <si>
    <t>Kasvumuld</t>
  </si>
  <si>
    <t>1.5</t>
  </si>
  <si>
    <t>Liiv</t>
  </si>
  <si>
    <t>Materjali vedu</t>
  </si>
  <si>
    <t>3.1</t>
  </si>
  <si>
    <r>
      <t>m</t>
    </r>
    <r>
      <rPr>
        <sz val="11"/>
        <color theme="1"/>
        <rFont val="Calibri"/>
        <family val="2"/>
        <charset val="186"/>
      </rPr>
      <t>²</t>
    </r>
  </si>
  <si>
    <t>3.2</t>
  </si>
  <si>
    <t>Ekskavaator pinnase silumiseks</t>
  </si>
  <si>
    <t>4.1</t>
  </si>
  <si>
    <r>
      <t>Alla 100 m</t>
    </r>
    <r>
      <rPr>
        <sz val="11"/>
        <color theme="1"/>
        <rFont val="Calibri"/>
        <family val="2"/>
        <charset val="186"/>
      </rPr>
      <t>²</t>
    </r>
  </si>
  <si>
    <t>4.2</t>
  </si>
  <si>
    <t>100-500</t>
  </si>
  <si>
    <t>4.3</t>
  </si>
  <si>
    <t>Üle 500-1000</t>
  </si>
  <si>
    <t>4.4</t>
  </si>
  <si>
    <t>üle 1000</t>
  </si>
  <si>
    <t>tund</t>
  </si>
  <si>
    <t>Truubi taastamine 1 m hind (peab sisaldama kõiki paigalduseks vajalikke töid ja materjale)</t>
  </si>
  <si>
    <t>6.1</t>
  </si>
  <si>
    <t>Truup läbimõõduga 500</t>
  </si>
  <si>
    <t>m</t>
  </si>
  <si>
    <t>6.2</t>
  </si>
  <si>
    <t>Truup läbimõõduga 600</t>
  </si>
  <si>
    <t>6.3</t>
  </si>
  <si>
    <t>Truup läbimõõduga 800</t>
  </si>
  <si>
    <t>6.4</t>
  </si>
  <si>
    <t>Truup läbimõõduga 1000</t>
  </si>
  <si>
    <t>7</t>
  </si>
  <si>
    <t>7.1</t>
  </si>
  <si>
    <t>tk</t>
  </si>
  <si>
    <t>7.2</t>
  </si>
  <si>
    <t>pae või munakividega</t>
  </si>
  <si>
    <t>Pindamine</t>
  </si>
  <si>
    <t>Sisaldab kõiki materjale</t>
  </si>
  <si>
    <t>Kasvupinnase tasandamine, taastamine ja murukülv (koos muruseemnega)</t>
  </si>
  <si>
    <t>jm</t>
  </si>
  <si>
    <t>Puude istutamine</t>
  </si>
  <si>
    <t>Truubi otste taastamine (peab sisaldaam kõiki paigalduseks vajalikke töid ja materjale objektile)</t>
  </si>
  <si>
    <t>Tee laius kuni 3m</t>
  </si>
  <si>
    <t>Tee laius alates 3m</t>
  </si>
  <si>
    <t>geokärg täidetud pinnase või killustikuga</t>
  </si>
  <si>
    <t>Tee hööveldamine (greiderdamine)</t>
  </si>
  <si>
    <t>töö sisse arvestada transport jaistutamise töö. Istikud on eraldi kokkuleppel</t>
  </si>
  <si>
    <t>Tellitav teenus / materjal</t>
  </si>
  <si>
    <t>Tellitava teenuse / materjali ühik</t>
  </si>
  <si>
    <t>1. Kinnitame, olles tutvunud riigihanke dokumentidega, et meie pakkumuses on arvesse võetud kõik riigihanke alusdokumentides kirjeldatud tööd, toimingud, esitatud tingimused ja nõuded (sealhulgas ka hankemenetluse jooksul lisandunud hankija täpsustused). Oleme hankijalt riigihanke pakkumuse koostamiseks saanud kogu vajaliku informatsiooni.</t>
  </si>
  <si>
    <t>2. Kinnitame, et oleme tutvunud hankedokumentides kirjeldatud tellija soovide, tööde mahu ja hanke eseme sisuga ning oleme töö sisust ja mahust aru saanud.</t>
  </si>
  <si>
    <t>3. Kinnitame, et pakkumuse koostamisel oleme, tuginedes oma ametialasele pädevusele, arvesse võtnud kõik käesoleva riigihanke teostamiseks vajalikud toimingud, kaasa arvatud ka need toimingud, mis ei ole otseselt kirjeldatud riigihanke alusdokumentides, kuid mis on vajalikud hankelepingu täitmiseks vastavalt esitatud nõuetele ning arvesse võtnud pakkumuse esemega seotud riskid.</t>
  </si>
  <si>
    <t>4. Käesolev pakkumus on jõus 3 (kolm) kuud, alates pakkumuse esitamise tähtpäevast.</t>
  </si>
  <si>
    <t xml:space="preserve">5. Arvestades eeltoodut, nõustume hankija poolt esitatud tingimustega ja oleme valmis täitma hankelepingu tähtaegselt järgnevalt esitatud lõpliku, meie jaoks siduva maksumusega. </t>
  </si>
  <si>
    <t xml:space="preserve">Tellitava töö/teenuse / materjali ÜHE ühiku hind </t>
  </si>
  <si>
    <t>8.1</t>
  </si>
  <si>
    <t>8.2</t>
  </si>
  <si>
    <t>Immutamine bituumeniga (plätseriga)</t>
  </si>
  <si>
    <t>t/km</t>
  </si>
  <si>
    <t>Tööd asfaltil/pndamisel</t>
  </si>
  <si>
    <t>Hindamisprotsent %</t>
  </si>
  <si>
    <t>(Tellitava töö/teenuse / materjali ÜHE ühiku hind) x Hindamisprotsent %</t>
  </si>
  <si>
    <t>Kokku</t>
  </si>
  <si>
    <t>Hind kokku koos KM'ga</t>
  </si>
  <si>
    <t>Liivakottide likvideerimine</t>
  </si>
  <si>
    <t>Arvestatakse kottide livideerimiseks kuluvat aega. Lisaks peab hind sisaldama kottide utiliseerimist.</t>
  </si>
  <si>
    <t>Labidamehe töö</t>
  </si>
  <si>
    <t>Näiteks käsitsi kaevikute kinni ajamine, käsitsi teepeenarde korda tegemine, käsitsi eramaja hoovi korda tegemine jne</t>
  </si>
  <si>
    <t>Lintide likvideerimine, prügi likvideerimine</t>
  </si>
  <si>
    <t>Lintide ja muu prügi likvideerimine. Peab sisaldama ka prügi utiliseerimist</t>
  </si>
  <si>
    <t>Aia remontimine</t>
  </si>
  <si>
    <t>aia betoonpostide aluse valamine, puidust või metallist aia paigaldus</t>
  </si>
  <si>
    <t xml:space="preserve">7.  Tabelis puuduvad korrektsed valemid. Töövõtja ülesanne on üle kontrollida kõik tabelisse lisatavad valemid. Palun muuta töövõtja pakkujaks. </t>
  </si>
  <si>
    <t>6. Kõikide maksumuse esildises esitatud tööde hulka kuuluvad (kui ei ole sätestatud teisiti) lisaks otseselt kirjeldatud töö teostamisele kõik abi- ning lisatööd (lammutamine, kinni katmine jne), kõikide materjalide ja seadmete tarne, tööde tegemiseks vajaliku tööjõu, tehnika ning abivahendite (tõstevahendid jne) hankimine ja kasutamine, transport ning kõik muud tegevused, mis on vajalikud loetletud tööde tegemiseks ja lõpule viimiseks vastavalt seadusandlusele, Lepingule, heale ehitustavale ja Tellija nõuetele.</t>
  </si>
  <si>
    <t>8.  Eritööd puuduvad tebalis. Eritööde hind, materjalid ja metoodika lahendatakse eraldi kokkulepetega vajadusel.</t>
  </si>
  <si>
    <t>Lisa 2</t>
  </si>
  <si>
    <t>KM 22%</t>
  </si>
  <si>
    <t>hankelepingu nr 2-2/24/450-1 juurde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</si>
</sst>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86"/>
      <scheme val="minor"/>
    </font>
    <font>
      <sz val="11"/>
      <color theme="1"/>
      <name val="Calibri"/>
      <family val="2"/>
      <scheme val="minor"/>
    </font>
    <font>
      <sz val="11"/>
      <color theme="1"/>
      <name val="Calibri"/>
      <family val="2"/>
      <charset val="186"/>
    </font>
    <font>
      <sz val="11"/>
      <color theme="1"/>
      <name val="Arial"/>
      <family val="2"/>
      <charset val="186"/>
    </font>
    <font>
      <b/>
      <sz val="16"/>
      <color theme="1"/>
      <name val="Arial"/>
      <family val="2"/>
      <charset val="186"/>
    </font>
    <font>
      <b/>
      <sz val="11"/>
      <color theme="1"/>
      <name val="Arial"/>
      <family val="2"/>
      <charset val="186"/>
    </font>
    <font>
      <sz val="11"/>
      <color rgb="FF000000"/>
      <name val="Arial"/>
      <family val="2"/>
      <charset val="186"/>
    </font>
    <font>
      <b/>
      <sz val="11"/>
      <name val="Arial"/>
      <family val="2"/>
      <charset val="186"/>
    </font>
    <font>
      <sz val="11"/>
      <color indexed="8"/>
      <name val="Calibri"/>
      <family val="2"/>
      <charset val="186"/>
    </font>
    <font>
      <sz val="8"/>
      <color indexed="8"/>
      <name val="Arial"/>
      <family val="2"/>
      <charset val="186"/>
    </font>
    <font>
      <sz val="9"/>
      <color theme="1"/>
      <name val="Arial"/>
      <family val="2"/>
      <charset val="186"/>
    </font>
    <font>
      <sz val="11"/>
      <color rgb="FFFF0000"/>
      <name val="Calibri"/>
      <family val="2"/>
      <charset val="186"/>
      <scheme val="minor"/>
    </font>
    <font>
      <b/>
      <sz val="11"/>
      <color rgb="FF000000"/>
      <name val="Arial"/>
      <family val="2"/>
      <charset val="186"/>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8" fillId="0" borderId="0"/>
  </cellStyleXfs>
  <cellXfs count="44">
    <xf numFmtId="0" fontId="0" fillId="0" borderId="0" xfId="0"/>
    <xf numFmtId="0" fontId="1" fillId="0" borderId="0" xfId="1"/>
    <xf numFmtId="0" fontId="3" fillId="0" borderId="7" xfId="1" applyFont="1" applyBorder="1"/>
    <xf numFmtId="0" fontId="3" fillId="0" borderId="1" xfId="1" applyFont="1" applyBorder="1"/>
    <xf numFmtId="0" fontId="3" fillId="0" borderId="0" xfId="1" applyFont="1"/>
    <xf numFmtId="0" fontId="3" fillId="0" borderId="4" xfId="1" applyFont="1" applyBorder="1" applyAlignment="1">
      <alignment vertical="center"/>
    </xf>
    <xf numFmtId="0" fontId="3" fillId="0" borderId="4" xfId="1" applyFont="1" applyBorder="1"/>
    <xf numFmtId="0" fontId="5" fillId="0" borderId="0" xfId="1" applyFont="1"/>
    <xf numFmtId="0" fontId="3" fillId="0" borderId="1" xfId="1" applyFont="1" applyBorder="1" applyAlignment="1">
      <alignment wrapText="1"/>
    </xf>
    <xf numFmtId="0" fontId="6" fillId="0" borderId="0" xfId="0" applyFont="1" applyAlignment="1">
      <alignment horizontal="right" vertical="center"/>
    </xf>
    <xf numFmtId="0" fontId="3" fillId="0" borderId="1" xfId="1" applyFont="1" applyBorder="1" applyAlignment="1">
      <alignment horizontal="left" vertical="center" wrapText="1"/>
    </xf>
    <xf numFmtId="0" fontId="3" fillId="0" borderId="4" xfId="1" applyFont="1" applyBorder="1" applyAlignment="1">
      <alignment horizontal="left" vertical="center" wrapText="1"/>
    </xf>
    <xf numFmtId="0" fontId="3" fillId="0" borderId="1" xfId="1" applyFont="1" applyBorder="1" applyAlignment="1">
      <alignment horizontal="left"/>
    </xf>
    <xf numFmtId="0" fontId="3" fillId="0" borderId="1" xfId="1" applyFont="1" applyBorder="1" applyAlignment="1">
      <alignment vertical="top"/>
    </xf>
    <xf numFmtId="49" fontId="3" fillId="0" borderId="1" xfId="1" applyNumberFormat="1" applyFont="1" applyBorder="1" applyAlignment="1">
      <alignment horizontal="right" vertical="top"/>
    </xf>
    <xf numFmtId="0" fontId="3" fillId="0" borderId="1" xfId="1" applyFont="1" applyBorder="1" applyAlignment="1">
      <alignment horizontal="left" wrapText="1"/>
    </xf>
    <xf numFmtId="0" fontId="3" fillId="0" borderId="4" xfId="1" applyFont="1" applyBorder="1" applyAlignment="1">
      <alignment horizontal="left" wrapText="1"/>
    </xf>
    <xf numFmtId="0" fontId="3" fillId="0" borderId="4" xfId="1" applyFont="1" applyBorder="1" applyAlignment="1">
      <alignment horizontal="left" vertical="center"/>
    </xf>
    <xf numFmtId="0" fontId="3" fillId="0" borderId="5" xfId="1" applyFont="1" applyBorder="1" applyAlignment="1">
      <alignment horizontal="left" vertical="center" wrapText="1"/>
    </xf>
    <xf numFmtId="0" fontId="5" fillId="0" borderId="1" xfId="1" applyFont="1" applyBorder="1" applyAlignment="1">
      <alignment horizontal="center" vertical="center" wrapText="1"/>
    </xf>
    <xf numFmtId="0" fontId="7" fillId="0" borderId="1" xfId="1" applyFont="1" applyBorder="1" applyAlignment="1">
      <alignment horizontal="center" vertical="center" wrapText="1"/>
    </xf>
    <xf numFmtId="0" fontId="0" fillId="0" borderId="1" xfId="0" applyBorder="1"/>
    <xf numFmtId="0" fontId="3" fillId="0" borderId="1" xfId="1" applyFont="1" applyBorder="1" applyAlignment="1">
      <alignment horizontal="left" vertical="top" wrapText="1"/>
    </xf>
    <xf numFmtId="0" fontId="10" fillId="0" borderId="0" xfId="0" applyFont="1" applyAlignment="1">
      <alignment horizontal="right"/>
    </xf>
    <xf numFmtId="0" fontId="11" fillId="2" borderId="1" xfId="0" applyFont="1" applyFill="1" applyBorder="1"/>
    <xf numFmtId="0" fontId="3" fillId="3" borderId="1" xfId="1" applyFont="1" applyFill="1" applyBorder="1"/>
    <xf numFmtId="0" fontId="3" fillId="0" borderId="5" xfId="1" applyFont="1" applyBorder="1" applyAlignment="1">
      <alignment horizontal="center"/>
    </xf>
    <xf numFmtId="0" fontId="3" fillId="0" borderId="6" xfId="1" applyFont="1" applyBorder="1" applyAlignment="1">
      <alignment horizontal="center"/>
    </xf>
    <xf numFmtId="0" fontId="3" fillId="0" borderId="7" xfId="1" applyFont="1" applyBorder="1" applyAlignment="1">
      <alignment horizontal="center"/>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3" fillId="0" borderId="1" xfId="1" applyFont="1" applyBorder="1" applyAlignment="1">
      <alignment horizontal="left" vertical="top" wrapText="1"/>
    </xf>
    <xf numFmtId="0" fontId="3" fillId="0" borderId="1" xfId="1" applyFont="1" applyBorder="1" applyAlignment="1">
      <alignment horizontal="left" vertical="top"/>
    </xf>
    <xf numFmtId="0" fontId="4" fillId="0" borderId="6" xfId="1" applyFont="1" applyBorder="1" applyAlignment="1">
      <alignment horizontal="center"/>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4" xfId="1" applyFont="1" applyBorder="1" applyAlignment="1">
      <alignment horizontal="left" vertical="top" wrapText="1"/>
    </xf>
    <xf numFmtId="0" fontId="9" fillId="0" borderId="0" xfId="2" applyFont="1" applyAlignment="1" applyProtection="1">
      <alignment horizontal="left" wrapText="1"/>
      <protection locked="0"/>
    </xf>
    <xf numFmtId="0" fontId="3" fillId="0" borderId="1" xfId="1" applyFont="1" applyBorder="1" applyAlignment="1">
      <alignment horizontal="right" vertical="center"/>
    </xf>
    <xf numFmtId="0" fontId="3" fillId="0" borderId="5" xfId="1" applyFont="1" applyBorder="1" applyAlignment="1">
      <alignment horizontal="center" wrapText="1"/>
    </xf>
    <xf numFmtId="0" fontId="3" fillId="0" borderId="6" xfId="1" applyFont="1" applyBorder="1" applyAlignment="1">
      <alignment horizontal="center" wrapText="1"/>
    </xf>
    <xf numFmtId="0" fontId="3" fillId="0" borderId="7" xfId="1" applyFont="1" applyBorder="1" applyAlignment="1">
      <alignment horizontal="center" wrapText="1"/>
    </xf>
    <xf numFmtId="0" fontId="9" fillId="0" borderId="0" xfId="2" applyFont="1" applyAlignment="1">
      <alignment horizontal="left" wrapText="1"/>
    </xf>
    <xf numFmtId="0" fontId="12" fillId="0" borderId="0" xfId="0" applyFont="1" applyAlignment="1">
      <alignment horizontal="right" vertical="center"/>
    </xf>
  </cellXfs>
  <cellStyles count="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zoomScale="85" zoomScaleNormal="85" workbookViewId="0">
      <selection activeCell="G4" sqref="G4"/>
    </sheetView>
  </sheetViews>
  <sheetFormatPr defaultRowHeight="15" x14ac:dyDescent="0.25"/>
  <cols>
    <col min="2" max="2" width="31.5703125" customWidth="1"/>
    <col min="3" max="3" width="23" customWidth="1"/>
    <col min="4" max="4" width="11.5703125" customWidth="1"/>
    <col min="5" max="5" width="14.140625" customWidth="1"/>
    <col min="6" max="6" width="14.28515625" customWidth="1"/>
    <col min="7" max="7" width="20.140625" customWidth="1"/>
  </cols>
  <sheetData>
    <row r="1" spans="1:7" ht="15.75" customHeight="1" x14ac:dyDescent="0.25"/>
    <row r="2" spans="1:7" x14ac:dyDescent="0.25">
      <c r="G2" s="23"/>
    </row>
    <row r="3" spans="1:7" x14ac:dyDescent="0.25">
      <c r="G3" s="43" t="s">
        <v>80</v>
      </c>
    </row>
    <row r="4" spans="1:7" x14ac:dyDescent="0.25">
      <c r="G4" s="9" t="s">
        <v>82</v>
      </c>
    </row>
    <row r="5" spans="1:7" x14ac:dyDescent="0.25">
      <c r="A5" s="7"/>
      <c r="B5" s="1"/>
      <c r="C5" s="1"/>
      <c r="D5" s="1"/>
      <c r="E5" s="1"/>
    </row>
    <row r="6" spans="1:7" ht="90" x14ac:dyDescent="0.25">
      <c r="A6" s="3"/>
      <c r="B6" s="29" t="s">
        <v>52</v>
      </c>
      <c r="C6" s="30"/>
      <c r="D6" s="20" t="s">
        <v>53</v>
      </c>
      <c r="E6" s="20" t="s">
        <v>59</v>
      </c>
      <c r="F6" s="19" t="s">
        <v>65</v>
      </c>
      <c r="G6" s="20" t="s">
        <v>66</v>
      </c>
    </row>
    <row r="7" spans="1:7" ht="20.25" x14ac:dyDescent="0.3">
      <c r="A7" s="13">
        <v>1</v>
      </c>
      <c r="B7" s="32" t="s">
        <v>0</v>
      </c>
      <c r="C7" s="33"/>
      <c r="D7" s="33"/>
      <c r="E7" s="33"/>
    </row>
    <row r="8" spans="1:7" x14ac:dyDescent="0.25">
      <c r="A8" s="14" t="s">
        <v>1</v>
      </c>
      <c r="B8" s="32"/>
      <c r="C8" s="2" t="s">
        <v>2</v>
      </c>
      <c r="D8" s="3" t="s">
        <v>3</v>
      </c>
      <c r="E8" s="25">
        <v>18</v>
      </c>
      <c r="F8" s="3">
        <v>1</v>
      </c>
      <c r="G8" s="21"/>
    </row>
    <row r="9" spans="1:7" x14ac:dyDescent="0.25">
      <c r="A9" s="14" t="s">
        <v>4</v>
      </c>
      <c r="B9" s="32"/>
      <c r="C9" s="2" t="s">
        <v>5</v>
      </c>
      <c r="D9" s="3" t="s">
        <v>3</v>
      </c>
      <c r="E9" s="25">
        <v>18</v>
      </c>
      <c r="F9" s="3">
        <v>1</v>
      </c>
      <c r="G9" s="21"/>
    </row>
    <row r="10" spans="1:7" x14ac:dyDescent="0.25">
      <c r="A10" s="14" t="s">
        <v>6</v>
      </c>
      <c r="B10" s="32"/>
      <c r="C10" s="2" t="s">
        <v>7</v>
      </c>
      <c r="D10" s="3" t="s">
        <v>3</v>
      </c>
      <c r="E10" s="25">
        <v>22</v>
      </c>
      <c r="F10" s="3">
        <v>1</v>
      </c>
      <c r="G10" s="21"/>
    </row>
    <row r="11" spans="1:7" x14ac:dyDescent="0.25">
      <c r="A11" s="14" t="s">
        <v>8</v>
      </c>
      <c r="B11" s="32"/>
      <c r="C11" s="2" t="s">
        <v>9</v>
      </c>
      <c r="D11" s="3" t="s">
        <v>3</v>
      </c>
      <c r="E11" s="25">
        <v>24</v>
      </c>
      <c r="F11" s="21">
        <v>1</v>
      </c>
      <c r="G11" s="21"/>
    </row>
    <row r="12" spans="1:7" x14ac:dyDescent="0.25">
      <c r="A12" s="14" t="s">
        <v>10</v>
      </c>
      <c r="B12" s="32"/>
      <c r="C12" s="4" t="s">
        <v>11</v>
      </c>
      <c r="D12" s="3" t="s">
        <v>3</v>
      </c>
      <c r="E12" s="25">
        <v>15</v>
      </c>
      <c r="F12" s="21">
        <v>1</v>
      </c>
      <c r="G12" s="21"/>
    </row>
    <row r="13" spans="1:7" x14ac:dyDescent="0.25">
      <c r="A13" s="13">
        <v>2</v>
      </c>
      <c r="B13" s="12" t="s">
        <v>12</v>
      </c>
      <c r="C13" s="3"/>
      <c r="D13" s="3" t="s">
        <v>63</v>
      </c>
      <c r="E13" s="25">
        <v>0.05</v>
      </c>
      <c r="F13" s="21">
        <v>6</v>
      </c>
      <c r="G13" s="21"/>
    </row>
    <row r="14" spans="1:7" x14ac:dyDescent="0.25">
      <c r="A14" s="13">
        <v>3</v>
      </c>
      <c r="B14" s="32" t="s">
        <v>50</v>
      </c>
      <c r="C14" s="26"/>
      <c r="D14" s="27"/>
      <c r="E14" s="27"/>
      <c r="F14" s="27"/>
      <c r="G14" s="28"/>
    </row>
    <row r="15" spans="1:7" x14ac:dyDescent="0.25">
      <c r="A15" s="14" t="s">
        <v>13</v>
      </c>
      <c r="B15" s="32"/>
      <c r="C15" s="3" t="s">
        <v>47</v>
      </c>
      <c r="D15" s="3" t="s">
        <v>44</v>
      </c>
      <c r="E15" s="3">
        <v>0.03</v>
      </c>
      <c r="F15" s="21">
        <v>8</v>
      </c>
      <c r="G15" s="21"/>
    </row>
    <row r="16" spans="1:7" x14ac:dyDescent="0.25">
      <c r="A16" s="14" t="s">
        <v>15</v>
      </c>
      <c r="B16" s="32"/>
      <c r="C16" s="3" t="s">
        <v>48</v>
      </c>
      <c r="D16" s="3" t="s">
        <v>44</v>
      </c>
      <c r="E16" s="3">
        <v>0.03</v>
      </c>
      <c r="F16" s="21">
        <v>8</v>
      </c>
      <c r="G16" s="21"/>
    </row>
    <row r="17" spans="1:7" x14ac:dyDescent="0.25">
      <c r="A17" s="13">
        <v>4</v>
      </c>
      <c r="B17" s="34" t="s">
        <v>16</v>
      </c>
      <c r="C17" s="26"/>
      <c r="D17" s="27"/>
      <c r="E17" s="27"/>
      <c r="F17" s="27"/>
      <c r="G17" s="28"/>
    </row>
    <row r="18" spans="1:7" x14ac:dyDescent="0.25">
      <c r="A18" s="14" t="s">
        <v>17</v>
      </c>
      <c r="B18" s="35"/>
      <c r="C18" s="3" t="s">
        <v>18</v>
      </c>
      <c r="D18" s="3" t="s">
        <v>14</v>
      </c>
      <c r="E18" s="3">
        <v>15</v>
      </c>
      <c r="F18" s="21">
        <v>9</v>
      </c>
      <c r="G18" s="21"/>
    </row>
    <row r="19" spans="1:7" x14ac:dyDescent="0.25">
      <c r="A19" s="14" t="s">
        <v>19</v>
      </c>
      <c r="B19" s="35"/>
      <c r="C19" s="3" t="s">
        <v>20</v>
      </c>
      <c r="D19" s="3" t="s">
        <v>14</v>
      </c>
      <c r="E19" s="3">
        <v>8</v>
      </c>
      <c r="F19" s="21">
        <v>8</v>
      </c>
      <c r="G19" s="21"/>
    </row>
    <row r="20" spans="1:7" x14ac:dyDescent="0.25">
      <c r="A20" s="14" t="s">
        <v>21</v>
      </c>
      <c r="B20" s="35"/>
      <c r="C20" s="3" t="s">
        <v>22</v>
      </c>
      <c r="D20" s="3" t="s">
        <v>14</v>
      </c>
      <c r="E20" s="3">
        <v>3.85</v>
      </c>
      <c r="F20" s="21">
        <v>20</v>
      </c>
      <c r="G20" s="21"/>
    </row>
    <row r="21" spans="1:7" x14ac:dyDescent="0.25">
      <c r="A21" s="14" t="s">
        <v>23</v>
      </c>
      <c r="B21" s="36"/>
      <c r="C21" s="3" t="s">
        <v>24</v>
      </c>
      <c r="D21" s="3" t="s">
        <v>14</v>
      </c>
      <c r="E21" s="3">
        <v>0.49</v>
      </c>
      <c r="F21" s="21">
        <v>20</v>
      </c>
      <c r="G21" s="21"/>
    </row>
    <row r="22" spans="1:7" x14ac:dyDescent="0.25">
      <c r="A22" s="13">
        <v>6</v>
      </c>
      <c r="B22" s="34" t="s">
        <v>26</v>
      </c>
      <c r="C22" s="26"/>
      <c r="D22" s="27"/>
      <c r="E22" s="27"/>
      <c r="F22" s="27"/>
      <c r="G22" s="28"/>
    </row>
    <row r="23" spans="1:7" ht="29.25" x14ac:dyDescent="0.25">
      <c r="A23" s="14" t="s">
        <v>27</v>
      </c>
      <c r="B23" s="35"/>
      <c r="C23" s="8" t="s">
        <v>28</v>
      </c>
      <c r="D23" s="3" t="s">
        <v>29</v>
      </c>
      <c r="E23" s="3">
        <v>20</v>
      </c>
      <c r="F23" s="21">
        <v>1</v>
      </c>
      <c r="G23" s="21"/>
    </row>
    <row r="24" spans="1:7" ht="29.25" x14ac:dyDescent="0.25">
      <c r="A24" s="14" t="s">
        <v>30</v>
      </c>
      <c r="B24" s="35"/>
      <c r="C24" s="8" t="s">
        <v>31</v>
      </c>
      <c r="D24" s="3" t="s">
        <v>29</v>
      </c>
      <c r="E24" s="3">
        <v>25</v>
      </c>
      <c r="F24" s="21">
        <v>1</v>
      </c>
      <c r="G24" s="21"/>
    </row>
    <row r="25" spans="1:7" ht="29.25" x14ac:dyDescent="0.25">
      <c r="A25" s="14" t="s">
        <v>32</v>
      </c>
      <c r="B25" s="35"/>
      <c r="C25" s="8" t="s">
        <v>33</v>
      </c>
      <c r="D25" s="3" t="s">
        <v>29</v>
      </c>
      <c r="E25" s="3">
        <v>80</v>
      </c>
      <c r="F25" s="21">
        <v>1</v>
      </c>
      <c r="G25" s="21"/>
    </row>
    <row r="26" spans="1:7" ht="29.25" x14ac:dyDescent="0.25">
      <c r="A26" s="14" t="s">
        <v>34</v>
      </c>
      <c r="B26" s="36"/>
      <c r="C26" s="8" t="s">
        <v>35</v>
      </c>
      <c r="D26" s="3" t="s">
        <v>29</v>
      </c>
      <c r="E26" s="3">
        <v>125</v>
      </c>
      <c r="F26" s="21">
        <v>1</v>
      </c>
      <c r="G26" s="21"/>
    </row>
    <row r="27" spans="1:7" x14ac:dyDescent="0.25">
      <c r="A27" s="14" t="s">
        <v>36</v>
      </c>
      <c r="B27" s="31" t="s">
        <v>46</v>
      </c>
      <c r="C27" s="26"/>
      <c r="D27" s="27"/>
      <c r="E27" s="27"/>
      <c r="F27" s="27"/>
      <c r="G27" s="28"/>
    </row>
    <row r="28" spans="1:7" ht="29.25" x14ac:dyDescent="0.25">
      <c r="A28" s="14" t="s">
        <v>37</v>
      </c>
      <c r="B28" s="31"/>
      <c r="C28" s="15" t="s">
        <v>49</v>
      </c>
      <c r="D28" s="3" t="s">
        <v>38</v>
      </c>
      <c r="E28" s="3">
        <v>15</v>
      </c>
      <c r="F28" s="21">
        <v>1</v>
      </c>
      <c r="G28" s="21"/>
    </row>
    <row r="29" spans="1:7" ht="16.149999999999999" customHeight="1" x14ac:dyDescent="0.25">
      <c r="A29" s="14" t="s">
        <v>39</v>
      </c>
      <c r="B29" s="31"/>
      <c r="C29" s="15" t="s">
        <v>40</v>
      </c>
      <c r="D29" s="6" t="s">
        <v>38</v>
      </c>
      <c r="E29" s="6">
        <v>15</v>
      </c>
      <c r="F29" s="21">
        <v>1</v>
      </c>
      <c r="G29" s="21"/>
    </row>
    <row r="30" spans="1:7" ht="24" customHeight="1" x14ac:dyDescent="0.25">
      <c r="A30" s="14"/>
      <c r="B30" s="22" t="s">
        <v>64</v>
      </c>
      <c r="C30" s="39"/>
      <c r="D30" s="40"/>
      <c r="E30" s="40"/>
      <c r="F30" s="40"/>
      <c r="G30" s="41"/>
    </row>
    <row r="31" spans="1:7" ht="29.25" x14ac:dyDescent="0.25">
      <c r="A31" s="14" t="s">
        <v>60</v>
      </c>
      <c r="B31" s="10" t="s">
        <v>41</v>
      </c>
      <c r="C31" s="16" t="s">
        <v>42</v>
      </c>
      <c r="D31" s="5" t="s">
        <v>14</v>
      </c>
      <c r="E31" s="6">
        <v>15</v>
      </c>
      <c r="F31" s="21">
        <v>6</v>
      </c>
      <c r="G31" s="21"/>
    </row>
    <row r="32" spans="1:7" ht="29.25" x14ac:dyDescent="0.25">
      <c r="A32" s="14" t="s">
        <v>61</v>
      </c>
      <c r="B32" s="10" t="s">
        <v>62</v>
      </c>
      <c r="C32" s="16" t="s">
        <v>42</v>
      </c>
      <c r="D32" s="5" t="s">
        <v>14</v>
      </c>
      <c r="E32" s="6">
        <v>20</v>
      </c>
      <c r="F32" s="21">
        <v>2</v>
      </c>
      <c r="G32" s="21"/>
    </row>
    <row r="33" spans="1:7" ht="42.75" x14ac:dyDescent="0.25">
      <c r="A33" s="13">
        <v>9</v>
      </c>
      <c r="B33" s="10" t="s">
        <v>43</v>
      </c>
      <c r="C33" s="17"/>
      <c r="D33" s="5" t="s">
        <v>14</v>
      </c>
      <c r="E33" s="5">
        <v>4</v>
      </c>
      <c r="F33" s="21">
        <v>1</v>
      </c>
      <c r="G33" s="21"/>
    </row>
    <row r="34" spans="1:7" ht="57" x14ac:dyDescent="0.25">
      <c r="A34" s="13">
        <v>10</v>
      </c>
      <c r="B34" s="11" t="s">
        <v>45</v>
      </c>
      <c r="C34" s="10" t="s">
        <v>51</v>
      </c>
      <c r="D34" s="5" t="s">
        <v>38</v>
      </c>
      <c r="E34" s="5">
        <v>50</v>
      </c>
      <c r="F34" s="21">
        <v>0.2</v>
      </c>
      <c r="G34" s="21"/>
    </row>
    <row r="35" spans="1:7" ht="57" x14ac:dyDescent="0.25">
      <c r="A35" s="13">
        <v>11</v>
      </c>
      <c r="B35" s="11" t="s">
        <v>75</v>
      </c>
      <c r="C35" s="18" t="s">
        <v>76</v>
      </c>
      <c r="D35" s="5" t="s">
        <v>38</v>
      </c>
      <c r="E35" s="5">
        <v>50</v>
      </c>
      <c r="F35" s="21">
        <v>0.2</v>
      </c>
      <c r="G35" s="21"/>
    </row>
    <row r="36" spans="1:7" ht="71.25" x14ac:dyDescent="0.25">
      <c r="A36" s="13">
        <v>12</v>
      </c>
      <c r="B36" s="11" t="s">
        <v>69</v>
      </c>
      <c r="C36" s="18" t="s">
        <v>70</v>
      </c>
      <c r="D36" s="5" t="s">
        <v>25</v>
      </c>
      <c r="E36" s="5">
        <v>60</v>
      </c>
      <c r="F36" s="21">
        <v>0.2</v>
      </c>
      <c r="G36" s="21"/>
    </row>
    <row r="37" spans="1:7" ht="57" x14ac:dyDescent="0.25">
      <c r="A37" s="13">
        <v>13</v>
      </c>
      <c r="B37" s="11" t="s">
        <v>73</v>
      </c>
      <c r="C37" s="18" t="s">
        <v>74</v>
      </c>
      <c r="D37" s="5" t="s">
        <v>25</v>
      </c>
      <c r="E37" s="5">
        <v>35</v>
      </c>
      <c r="F37" s="21">
        <v>0.2</v>
      </c>
      <c r="G37" s="21"/>
    </row>
    <row r="38" spans="1:7" ht="99.75" x14ac:dyDescent="0.25">
      <c r="A38" s="13">
        <v>14</v>
      </c>
      <c r="B38" s="11" t="s">
        <v>71</v>
      </c>
      <c r="C38" s="18" t="s">
        <v>72</v>
      </c>
      <c r="D38" s="5" t="s">
        <v>25</v>
      </c>
      <c r="E38" s="5">
        <v>49</v>
      </c>
      <c r="F38" s="21">
        <v>0.2</v>
      </c>
      <c r="G38" s="21"/>
    </row>
    <row r="39" spans="1:7" x14ac:dyDescent="0.25">
      <c r="B39" s="38" t="s">
        <v>67</v>
      </c>
      <c r="C39" s="38"/>
      <c r="D39" s="38"/>
      <c r="E39" s="21">
        <f>SUM(E8:E13,E15:E16,E18:E21,E23:E26,E28:E29,E31:E38)</f>
        <v>687.45</v>
      </c>
      <c r="F39" s="21">
        <f>F8+F9+F10+F11+F12+F13+F15+F16+F18+F19+F20+F21+F23+F24+F25+F26+F28+F29+F31+F32+F33+F34+F35+F36+F37+F38</f>
        <v>100.00000000000001</v>
      </c>
      <c r="G39" s="24"/>
    </row>
    <row r="40" spans="1:7" x14ac:dyDescent="0.25">
      <c r="B40" s="38" t="s">
        <v>81</v>
      </c>
      <c r="C40" s="38"/>
      <c r="D40" s="38"/>
      <c r="E40" s="21">
        <f>E39*0.22</f>
        <v>151.239</v>
      </c>
    </row>
    <row r="41" spans="1:7" x14ac:dyDescent="0.25">
      <c r="B41" s="38" t="s">
        <v>68</v>
      </c>
      <c r="C41" s="38"/>
      <c r="D41" s="38"/>
      <c r="E41" s="21">
        <f>E39+E40</f>
        <v>838.68900000000008</v>
      </c>
    </row>
    <row r="44" spans="1:7" ht="34.5" customHeight="1" x14ac:dyDescent="0.25">
      <c r="A44" s="37" t="s">
        <v>54</v>
      </c>
      <c r="B44" s="37"/>
      <c r="C44" s="37"/>
      <c r="D44" s="37"/>
      <c r="E44" s="37"/>
    </row>
    <row r="45" spans="1:7" ht="30" customHeight="1" x14ac:dyDescent="0.25">
      <c r="A45" s="37" t="s">
        <v>55</v>
      </c>
      <c r="B45" s="37"/>
      <c r="C45" s="37"/>
      <c r="D45" s="37"/>
      <c r="E45" s="37"/>
    </row>
    <row r="46" spans="1:7" ht="32.1" customHeight="1" x14ac:dyDescent="0.25">
      <c r="A46" s="37" t="s">
        <v>56</v>
      </c>
      <c r="B46" s="37"/>
      <c r="C46" s="37"/>
      <c r="D46" s="37"/>
      <c r="E46" s="37"/>
    </row>
    <row r="47" spans="1:7" x14ac:dyDescent="0.25">
      <c r="A47" s="37" t="s">
        <v>57</v>
      </c>
      <c r="B47" s="37"/>
      <c r="C47" s="37"/>
      <c r="D47" s="37"/>
      <c r="E47" s="37"/>
    </row>
    <row r="48" spans="1:7" ht="28.9" customHeight="1" x14ac:dyDescent="0.25">
      <c r="A48" s="37" t="s">
        <v>58</v>
      </c>
      <c r="B48" s="37"/>
      <c r="C48" s="37"/>
      <c r="D48" s="37"/>
      <c r="E48" s="37"/>
    </row>
    <row r="49" spans="1:5" ht="49.5" customHeight="1" x14ac:dyDescent="0.25">
      <c r="A49" s="42" t="s">
        <v>78</v>
      </c>
      <c r="B49" s="42"/>
      <c r="C49" s="42"/>
      <c r="D49" s="42"/>
      <c r="E49" s="42"/>
    </row>
    <row r="50" spans="1:5" ht="27" customHeight="1" x14ac:dyDescent="0.25">
      <c r="A50" s="37" t="s">
        <v>77</v>
      </c>
      <c r="B50" s="37"/>
      <c r="C50" s="37"/>
      <c r="D50" s="37"/>
      <c r="E50" s="37"/>
    </row>
    <row r="51" spans="1:5" ht="21.75" customHeight="1" x14ac:dyDescent="0.25">
      <c r="A51" s="37" t="s">
        <v>79</v>
      </c>
      <c r="B51" s="37"/>
      <c r="C51" s="37"/>
      <c r="D51" s="37"/>
      <c r="E51" s="37"/>
    </row>
  </sheetData>
  <mergeCells count="23">
    <mergeCell ref="A51:E51"/>
    <mergeCell ref="B39:D39"/>
    <mergeCell ref="B40:D40"/>
    <mergeCell ref="B41:D41"/>
    <mergeCell ref="C30:G30"/>
    <mergeCell ref="A49:E49"/>
    <mergeCell ref="A50:E50"/>
    <mergeCell ref="A44:E44"/>
    <mergeCell ref="A45:E45"/>
    <mergeCell ref="A46:E46"/>
    <mergeCell ref="A47:E47"/>
    <mergeCell ref="A48:E48"/>
    <mergeCell ref="C27:G27"/>
    <mergeCell ref="B6:C6"/>
    <mergeCell ref="B27:B29"/>
    <mergeCell ref="B7:B12"/>
    <mergeCell ref="C7:E7"/>
    <mergeCell ref="B22:B26"/>
    <mergeCell ref="B14:B16"/>
    <mergeCell ref="B17:B21"/>
    <mergeCell ref="C22:G22"/>
    <mergeCell ref="C17:G17"/>
    <mergeCell ref="C14:G14"/>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8BF93466FA7E740A54F4938956BD9B1" ma:contentTypeVersion="14" ma:contentTypeDescription="Loo uus dokument" ma:contentTypeScope="" ma:versionID="3f45414f8d3ba1f7a59c45de0c114378">
  <xsd:schema xmlns:xsd="http://www.w3.org/2001/XMLSchema" xmlns:xs="http://www.w3.org/2001/XMLSchema" xmlns:p="http://schemas.microsoft.com/office/2006/metadata/properties" xmlns:ns2="cbd3a281-8760-466e-a9f8-ffe7cde4bb7a" xmlns:ns3="f614f262-0f0c-4865-ad07-0bcdd7c19fdc" targetNamespace="http://schemas.microsoft.com/office/2006/metadata/properties" ma:root="true" ma:fieldsID="4711cc8a639fa2918ecaa258fcad16d2" ns2:_="" ns3:_="">
    <xsd:import namespace="cbd3a281-8760-466e-a9f8-ffe7cde4bb7a"/>
    <xsd:import namespace="f614f262-0f0c-4865-ad07-0bcdd7c19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d3a281-8760-466e-a9f8-ffe7cde4bb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133a175b-da0d-44bf-9062-e25b2b5adf2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14f262-0f0c-4865-ad07-0bcdd7c19fdc"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14" nillable="true" ma:displayName="Taxonomy Catch All Column" ma:hidden="true" ma:list="{c622f235-bda7-4127-ae1d-db97c2f4d119}" ma:internalName="TaxCatchAll" ma:showField="CatchAllData" ma:web="f614f262-0f0c-4865-ad07-0bcdd7c19f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23FC08-2CE1-4D48-A66E-76B480154A3B}">
  <ds:schemaRefs>
    <ds:schemaRef ds:uri="http://schemas.microsoft.com/sharepoint/v3/contenttype/forms"/>
  </ds:schemaRefs>
</ds:datastoreItem>
</file>

<file path=customXml/itemProps2.xml><?xml version="1.0" encoding="utf-8"?>
<ds:datastoreItem xmlns:ds="http://schemas.openxmlformats.org/officeDocument/2006/customXml" ds:itemID="{EF70C0B8-92A3-42B7-AE53-99D4C6521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d3a281-8760-466e-a9f8-ffe7cde4bb7a"/>
    <ds:schemaRef ds:uri="f614f262-0f0c-4865-ad07-0bcdd7c19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Maksumuse tabel</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 Kollist</dc:creator>
  <cp:lastModifiedBy>Katrina Belov</cp:lastModifiedBy>
  <dcterms:created xsi:type="dcterms:W3CDTF">2022-03-30T10:36:08Z</dcterms:created>
  <dcterms:modified xsi:type="dcterms:W3CDTF">2024-05-08T12:13:09Z</dcterms:modified>
</cp:coreProperties>
</file>